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suarez\Downloads\"/>
    </mc:Choice>
  </mc:AlternateContent>
  <xr:revisionPtr revIDLastSave="0" documentId="13_ncr:1_{27999D9D-EAD9-4F4B-A9CC-19F558E83EC0}" xr6:coauthVersionLast="47" xr6:coauthVersionMax="47" xr10:uidLastSave="{00000000-0000-0000-0000-000000000000}"/>
  <bookViews>
    <workbookView xWindow="-120" yWindow="-120" windowWidth="29040" windowHeight="15720" xr2:uid="{D6190558-A250-435F-8367-BDD207DEEF19}"/>
  </bookViews>
  <sheets>
    <sheet name="115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 l="1"/>
  <c r="D12" i="1" s="1"/>
  <c r="G12" i="1"/>
  <c r="D11" i="1"/>
  <c r="J11" i="1" s="1"/>
  <c r="J4" i="1"/>
  <c r="D4" i="1"/>
  <c r="J7" i="1"/>
  <c r="J2" i="1"/>
  <c r="B12" i="1"/>
  <c r="C12" i="1"/>
  <c r="H2" i="1"/>
  <c r="H12" i="1" s="1"/>
  <c r="D2" i="1"/>
  <c r="J3" i="1" l="1"/>
  <c r="J13" i="1" s="1"/>
  <c r="B23" i="1" s="1"/>
  <c r="B24" i="1" l="1"/>
  <c r="B22" i="1"/>
  <c r="B21" i="1"/>
  <c r="B20" i="1"/>
  <c r="B19" i="1"/>
</calcChain>
</file>

<file path=xl/sharedStrings.xml><?xml version="1.0" encoding="utf-8"?>
<sst xmlns="http://schemas.openxmlformats.org/spreadsheetml/2006/main" count="31" uniqueCount="24">
  <si>
    <t>TIPO DE CONTRATO</t>
  </si>
  <si>
    <t>RESTRINGIDO</t>
  </si>
  <si>
    <t>DIÁLOGO COMPETITIVO</t>
  </si>
  <si>
    <t>OBRAS</t>
  </si>
  <si>
    <t>SUMINISTRO</t>
  </si>
  <si>
    <t>PATRIMONIAL</t>
  </si>
  <si>
    <t>GESTIÓN DE SERVICIO PÚBLICO</t>
  </si>
  <si>
    <t>SERVICIOS</t>
  </si>
  <si>
    <t>DE CONCESIÓN OBRA PÚBLICA</t>
  </si>
  <si>
    <t>DE COLABORACIÓN SECTOR PÚBLICO Y PRIVADO</t>
  </si>
  <si>
    <t>DE CARÁCTER ADMINISTRATIVO ESPECIAL</t>
  </si>
  <si>
    <t>OTROS (PRIVADO)</t>
  </si>
  <si>
    <t>OBSERVACIONES:</t>
  </si>
  <si>
    <t>- No se han incluido los contratos modificados.</t>
  </si>
  <si>
    <r>
      <t xml:space="preserve">- En las licitaciones tramitadas mediante presupuesto de gasto máximo o indicativo, el importe de adjudicación señalado es el presupuesto de gasto </t>
    </r>
    <r>
      <rPr>
        <b/>
        <sz val="11"/>
        <color theme="1"/>
        <rFont val="Liberation Sans"/>
        <family val="2"/>
      </rPr>
      <t>(</t>
    </r>
    <r>
      <rPr>
        <sz val="11"/>
        <color theme="1"/>
        <rFont val="Calibri"/>
        <family val="2"/>
        <scheme val="minor"/>
      </rPr>
      <t>y no el porcentaje de baja ofertado para los precios unitarios</t>
    </r>
    <r>
      <rPr>
        <b/>
        <sz val="11"/>
        <color theme="1"/>
        <rFont val="Liberation Sans"/>
        <family val="2"/>
      </rPr>
      <t>)</t>
    </r>
  </si>
  <si>
    <t>ABIERTO CON VARIOS CRITERIOS</t>
  </si>
  <si>
    <t xml:space="preserve">ABIERTO CON UN SOLO CRITERIO </t>
  </si>
  <si>
    <t>NEGOCIADO CON PUBLICIDAD</t>
  </si>
  <si>
    <t>NEGOCIADO SIN PUBLICIDAD</t>
  </si>
  <si>
    <t>TOTAL ABIERTO</t>
  </si>
  <si>
    <t>TOTAL NEGOCIADO</t>
  </si>
  <si>
    <t>TOTAL CONTRATACIÓN</t>
  </si>
  <si>
    <t>TOTAL POR TIPO DE PROCEDIMIENTO EMPLEADO</t>
  </si>
  <si>
    <t xml:space="preserve">TOTAL POR TIPO DE CONTRATO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</si>
</sst>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5" formatCode="#,##0.00\ &quot;€&quot;"/>
    <numFmt numFmtId="166" formatCode="_-* #,##0.00\ [$€-C0A]_-;\-* #,##0.00\ [$€-C0A]_-;_-* &quot;-&quot;??\ [$€-C0A]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Liberation Sans"/>
      <family val="2"/>
    </font>
    <font>
      <sz val="12"/>
      <color theme="1"/>
      <name val="Liberation San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" fontId="4" fillId="0" borderId="0" xfId="0" applyNumberFormat="1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165" fontId="0" fillId="0" borderId="1" xfId="0" applyNumberFormat="1" applyBorder="1"/>
    <xf numFmtId="166" fontId="0" fillId="0" borderId="1" xfId="0" applyNumberFormat="1" applyBorder="1"/>
    <xf numFmtId="44" fontId="0" fillId="0" borderId="1" xfId="1" applyFont="1" applyBorder="1"/>
    <xf numFmtId="10" fontId="4" fillId="0" borderId="1" xfId="0" applyNumberFormat="1" applyFont="1" applyBorder="1"/>
    <xf numFmtId="0" fontId="3" fillId="0" borderId="2" xfId="0" applyFont="1" applyBorder="1"/>
    <xf numFmtId="165" fontId="0" fillId="0" borderId="2" xfId="0" applyNumberFormat="1" applyBorder="1"/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righ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8A2ED-3D17-48BB-B894-4F9244CB7DC5}">
  <dimension ref="A1:J24"/>
  <sheetViews>
    <sheetView tabSelected="1" workbookViewId="0">
      <selection activeCell="D22" sqref="D22"/>
    </sheetView>
  </sheetViews>
  <sheetFormatPr baseColWidth="10" defaultRowHeight="15" x14ac:dyDescent="0.25"/>
  <cols>
    <col min="1" max="1" width="34.140625" customWidth="1"/>
    <col min="2" max="3" width="18.7109375" customWidth="1"/>
    <col min="4" max="4" width="22.7109375" customWidth="1"/>
    <col min="5" max="5" width="25" customWidth="1"/>
    <col min="6" max="6" width="28" customWidth="1"/>
    <col min="7" max="7" width="32.140625" customWidth="1"/>
    <col min="8" max="8" width="18" customWidth="1"/>
    <col min="9" max="9" width="27.85546875" customWidth="1"/>
    <col min="10" max="10" width="16.7109375" customWidth="1"/>
  </cols>
  <sheetData>
    <row r="1" spans="1:10" ht="43.5" x14ac:dyDescent="0.25">
      <c r="A1" s="3" t="s">
        <v>0</v>
      </c>
      <c r="B1" s="4" t="s">
        <v>15</v>
      </c>
      <c r="C1" s="4" t="s">
        <v>16</v>
      </c>
      <c r="D1" s="3" t="s">
        <v>19</v>
      </c>
      <c r="E1" s="3" t="s">
        <v>1</v>
      </c>
      <c r="F1" s="4" t="s">
        <v>17</v>
      </c>
      <c r="G1" s="4" t="s">
        <v>18</v>
      </c>
      <c r="H1" s="4" t="s">
        <v>20</v>
      </c>
      <c r="I1" s="10" t="s">
        <v>2</v>
      </c>
      <c r="J1" s="4" t="s">
        <v>23</v>
      </c>
    </row>
    <row r="2" spans="1:10" x14ac:dyDescent="0.25">
      <c r="A2" s="5" t="s">
        <v>3</v>
      </c>
      <c r="B2" s="6">
        <v>6226207.9099999992</v>
      </c>
      <c r="C2" s="6">
        <v>0</v>
      </c>
      <c r="D2" s="6">
        <f>SUM(B2,C2)</f>
        <v>6226207.9099999992</v>
      </c>
      <c r="E2" s="6">
        <v>0</v>
      </c>
      <c r="F2" s="6">
        <v>0</v>
      </c>
      <c r="G2" s="8">
        <v>1533499.88</v>
      </c>
      <c r="H2" s="7">
        <f>(F2+G2)</f>
        <v>1533499.88</v>
      </c>
      <c r="I2" s="6">
        <v>0</v>
      </c>
      <c r="J2" s="6">
        <f>SUM(D2,H2)</f>
        <v>7759707.7899999991</v>
      </c>
    </row>
    <row r="3" spans="1:10" x14ac:dyDescent="0.25">
      <c r="A3" s="5" t="s">
        <v>4</v>
      </c>
      <c r="B3" s="6">
        <v>2513093.9</v>
      </c>
      <c r="C3" s="6">
        <v>461550.79</v>
      </c>
      <c r="D3" s="7">
        <f>SUM(B3,C3)</f>
        <v>2974644.69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f>SUM(D3,H3)</f>
        <v>2974644.69</v>
      </c>
    </row>
    <row r="4" spans="1:10" x14ac:dyDescent="0.25">
      <c r="A4" s="5" t="s">
        <v>5</v>
      </c>
      <c r="B4" s="6">
        <v>8400</v>
      </c>
      <c r="C4" s="6">
        <v>0</v>
      </c>
      <c r="D4" s="6">
        <f>SUM(B4,C4)</f>
        <v>8400</v>
      </c>
      <c r="E4" s="6">
        <v>0</v>
      </c>
      <c r="F4" s="6">
        <v>0</v>
      </c>
      <c r="G4" s="6">
        <v>0</v>
      </c>
      <c r="H4" s="6">
        <v>0</v>
      </c>
      <c r="I4" s="11">
        <v>0</v>
      </c>
      <c r="J4" s="6">
        <f>SUM($D4,$E4,$H4,$I4)</f>
        <v>8400</v>
      </c>
    </row>
    <row r="5" spans="1:10" x14ac:dyDescent="0.25">
      <c r="A5" s="5" t="s">
        <v>6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11">
        <v>0</v>
      </c>
      <c r="J5" s="6">
        <v>0</v>
      </c>
    </row>
    <row r="6" spans="1:10" x14ac:dyDescent="0.25">
      <c r="A6" s="5" t="s">
        <v>6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11">
        <v>0</v>
      </c>
      <c r="J6" s="6">
        <v>0</v>
      </c>
    </row>
    <row r="7" spans="1:10" x14ac:dyDescent="0.25">
      <c r="A7" s="5" t="s">
        <v>7</v>
      </c>
      <c r="B7" s="6">
        <v>1597957.64</v>
      </c>
      <c r="C7" s="6">
        <v>50976</v>
      </c>
      <c r="D7" s="6">
        <v>1648933.64</v>
      </c>
      <c r="E7" s="6">
        <v>0</v>
      </c>
      <c r="F7" s="6">
        <v>0</v>
      </c>
      <c r="G7" s="6">
        <v>5503439.0300000003</v>
      </c>
      <c r="H7" s="6">
        <v>5503439.0300000003</v>
      </c>
      <c r="I7" s="11">
        <v>0</v>
      </c>
      <c r="J7" s="6">
        <f>SUM(D7,H7)</f>
        <v>7152372.6699999999</v>
      </c>
    </row>
    <row r="8" spans="1:10" x14ac:dyDescent="0.25">
      <c r="A8" s="5" t="s">
        <v>8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</row>
    <row r="9" spans="1:10" x14ac:dyDescent="0.25">
      <c r="A9" s="5" t="s">
        <v>9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</row>
    <row r="10" spans="1:10" x14ac:dyDescent="0.25">
      <c r="A10" s="5" t="s">
        <v>10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</row>
    <row r="11" spans="1:10" x14ac:dyDescent="0.25">
      <c r="A11" s="5" t="s">
        <v>11</v>
      </c>
      <c r="B11" s="6">
        <v>34760</v>
      </c>
      <c r="C11" s="6"/>
      <c r="D11" s="6">
        <f>SUM(B11,C11)</f>
        <v>34760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f>SUM(D11,E11,H11,I11)</f>
        <v>34760</v>
      </c>
    </row>
    <row r="12" spans="1:10" ht="29.25" x14ac:dyDescent="0.25">
      <c r="A12" s="13" t="s">
        <v>22</v>
      </c>
      <c r="B12" s="7">
        <f>SUM(B2:B11)</f>
        <v>10380419.449999999</v>
      </c>
      <c r="C12" s="7">
        <f>SUM(C2:C11)</f>
        <v>512526.79</v>
      </c>
      <c r="D12" s="7">
        <f>SUM(D2:D11)</f>
        <v>10892946.24</v>
      </c>
      <c r="E12" s="6">
        <v>0</v>
      </c>
      <c r="F12" s="6">
        <v>0</v>
      </c>
      <c r="G12" s="7">
        <f>SUM(G2:G11)</f>
        <v>7036938.9100000001</v>
      </c>
      <c r="H12" s="7">
        <f>SUM(H2:H11)</f>
        <v>7036938.9100000001</v>
      </c>
      <c r="I12" s="6">
        <v>0</v>
      </c>
      <c r="J12" s="8"/>
    </row>
    <row r="13" spans="1:10" ht="15.75" x14ac:dyDescent="0.25">
      <c r="B13" s="2"/>
      <c r="C13" s="2"/>
      <c r="D13" s="2"/>
      <c r="E13" s="2"/>
      <c r="F13" s="2"/>
      <c r="G13" s="2"/>
      <c r="I13" s="12" t="s">
        <v>21</v>
      </c>
      <c r="J13" s="7">
        <f>SUM(J2:J11)</f>
        <v>17929885.149999999</v>
      </c>
    </row>
    <row r="14" spans="1:10" ht="15.75" x14ac:dyDescent="0.25">
      <c r="A14" t="s">
        <v>12</v>
      </c>
      <c r="B14" s="2"/>
      <c r="C14" s="2"/>
      <c r="D14" s="2"/>
      <c r="E14" s="2"/>
      <c r="F14" s="2"/>
      <c r="G14" s="2"/>
    </row>
    <row r="15" spans="1:10" ht="15.75" x14ac:dyDescent="0.25">
      <c r="A15" t="s">
        <v>13</v>
      </c>
      <c r="B15" s="2"/>
      <c r="C15" s="1"/>
      <c r="D15" s="2"/>
      <c r="E15" s="2"/>
      <c r="F15" s="2"/>
      <c r="G15" s="2"/>
    </row>
    <row r="16" spans="1:10" ht="15.75" x14ac:dyDescent="0.25">
      <c r="A16" t="s">
        <v>14</v>
      </c>
      <c r="B16" s="2"/>
      <c r="C16" s="2"/>
      <c r="D16" s="2"/>
      <c r="E16" s="2"/>
      <c r="F16" s="2"/>
      <c r="G16" s="2"/>
    </row>
    <row r="17" spans="1:7" ht="15.75" x14ac:dyDescent="0.25">
      <c r="B17" s="2"/>
      <c r="C17" s="2"/>
      <c r="D17" s="2"/>
      <c r="E17" s="2"/>
      <c r="F17" s="2"/>
      <c r="G17" s="2"/>
    </row>
    <row r="18" spans="1:7" ht="15.75" x14ac:dyDescent="0.25">
      <c r="B18" s="2"/>
      <c r="C18" s="2"/>
      <c r="D18" s="2"/>
      <c r="E18" s="2"/>
      <c r="F18" s="2"/>
      <c r="G18" s="2"/>
    </row>
    <row r="19" spans="1:7" ht="29.25" x14ac:dyDescent="0.25">
      <c r="A19" s="4" t="s">
        <v>15</v>
      </c>
      <c r="B19" s="9">
        <f>(B12/J13)</f>
        <v>0.57894511666740933</v>
      </c>
      <c r="C19" s="2"/>
      <c r="D19" s="2"/>
      <c r="E19" s="2"/>
      <c r="F19" s="2"/>
      <c r="G19" s="2"/>
    </row>
    <row r="20" spans="1:7" ht="29.25" x14ac:dyDescent="0.25">
      <c r="A20" s="4" t="s">
        <v>16</v>
      </c>
      <c r="B20" s="9">
        <f>(C12/J13)</f>
        <v>2.8585057054869089E-2</v>
      </c>
      <c r="C20" s="2"/>
      <c r="D20" s="2"/>
      <c r="E20" s="2"/>
      <c r="F20" s="2"/>
      <c r="G20" s="2"/>
    </row>
    <row r="21" spans="1:7" ht="15.75" x14ac:dyDescent="0.25">
      <c r="A21" s="3" t="s">
        <v>1</v>
      </c>
      <c r="B21" s="9">
        <f>(E12/J13)</f>
        <v>0</v>
      </c>
      <c r="C21" s="1"/>
      <c r="D21" s="1"/>
      <c r="E21" s="2"/>
      <c r="F21" s="2"/>
      <c r="G21" s="2"/>
    </row>
    <row r="22" spans="1:7" ht="15.75" x14ac:dyDescent="0.25">
      <c r="A22" s="4" t="s">
        <v>17</v>
      </c>
      <c r="B22" s="9">
        <f>(F12/J13)</f>
        <v>0</v>
      </c>
      <c r="C22" s="2"/>
      <c r="D22" s="2"/>
      <c r="E22" s="2"/>
      <c r="F22" s="2"/>
      <c r="G22" s="2"/>
    </row>
    <row r="23" spans="1:7" ht="15.75" x14ac:dyDescent="0.25">
      <c r="A23" s="4" t="s">
        <v>18</v>
      </c>
      <c r="B23" s="9">
        <f>(G12/J13)</f>
        <v>0.39246982627772165</v>
      </c>
    </row>
    <row r="24" spans="1:7" ht="15.75" x14ac:dyDescent="0.25">
      <c r="A24" s="3" t="s">
        <v>2</v>
      </c>
      <c r="B24" s="9">
        <f>(0/J13)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PÉREZ SUÁREZ</dc:creator>
  <cp:lastModifiedBy>ANTONIO PÉREZ SUÁREZ</cp:lastModifiedBy>
  <dcterms:created xsi:type="dcterms:W3CDTF">2022-07-07T11:05:27Z</dcterms:created>
  <dcterms:modified xsi:type="dcterms:W3CDTF">2023-01-30T14:35:01Z</dcterms:modified>
</cp:coreProperties>
</file>